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tabRatio="565" activeTab="2"/>
  </bookViews>
  <sheets>
    <sheet name="Eingabe" sheetId="1" r:id="rId1"/>
    <sheet name="Teilnehmer U12" sheetId="2" r:id="rId2"/>
    <sheet name="Alle Spiele" sheetId="3" r:id="rId3"/>
    <sheet name="Tabelle U12" sheetId="4" r:id="rId4"/>
    <sheet name="Ergebnis U12" sheetId="5" r:id="rId5"/>
  </sheets>
  <definedNames>
    <definedName name="_xlnm._FilterDatabase" localSheetId="2" hidden="1">'Alle Spiele'!$A$13:$K$25</definedName>
    <definedName name="_xlnm.Print_Area" localSheetId="4">'Ergebnis U12'!$A$1:$I$10</definedName>
    <definedName name="_xlnm.Print_Area" localSheetId="1">'Teilnehmer U12'!$A$1:$H$16</definedName>
  </definedNames>
  <calcPr fullCalcOnLoad="1"/>
</workbook>
</file>

<file path=xl/sharedStrings.xml><?xml version="1.0" encoding="utf-8"?>
<sst xmlns="http://schemas.openxmlformats.org/spreadsheetml/2006/main" count="203" uniqueCount="74">
  <si>
    <t>Gruppe A</t>
  </si>
  <si>
    <t>Gruppe B</t>
  </si>
  <si>
    <t>A U S L O S U N G  -  G E S A M T</t>
  </si>
  <si>
    <t>Spieler:</t>
  </si>
  <si>
    <t>1 Tormann</t>
  </si>
  <si>
    <t>Gruppenspiele:</t>
  </si>
  <si>
    <t>Beginn</t>
  </si>
  <si>
    <t>Spiel</t>
  </si>
  <si>
    <t>Alter</t>
  </si>
  <si>
    <t>Gruppe</t>
  </si>
  <si>
    <t>Verein</t>
  </si>
  <si>
    <t>Ergebnis</t>
  </si>
  <si>
    <t>A</t>
  </si>
  <si>
    <t>:</t>
  </si>
  <si>
    <t>B</t>
  </si>
  <si>
    <t>1. Gruppe A</t>
  </si>
  <si>
    <t>2. Gruppe A</t>
  </si>
  <si>
    <t>3. Gruppe A</t>
  </si>
  <si>
    <t>4. Gruppe A</t>
  </si>
  <si>
    <t>2. Gruppe B</t>
  </si>
  <si>
    <t>1. Gruppe B</t>
  </si>
  <si>
    <t>4. Gruppe B</t>
  </si>
  <si>
    <t>3. Gruppe B</t>
  </si>
  <si>
    <t>Siegerehrung</t>
  </si>
  <si>
    <t>Spielzeit:</t>
  </si>
  <si>
    <t>Spiele</t>
  </si>
  <si>
    <t>Siege</t>
  </si>
  <si>
    <t>Unentschieden</t>
  </si>
  <si>
    <t>Niederlagen</t>
  </si>
  <si>
    <t>Torverhältniß</t>
  </si>
  <si>
    <t>Differenz</t>
  </si>
  <si>
    <t>Punkte</t>
  </si>
  <si>
    <t>Plazierung</t>
  </si>
  <si>
    <t>1. Platz</t>
  </si>
  <si>
    <t>2. Platz</t>
  </si>
  <si>
    <t>3. Platz</t>
  </si>
  <si>
    <t>4. Platz</t>
  </si>
  <si>
    <t>5. Platz</t>
  </si>
  <si>
    <t>6. Platz</t>
  </si>
  <si>
    <t>7. Platz</t>
  </si>
  <si>
    <t>8. Platz</t>
  </si>
  <si>
    <t>Pl. 7</t>
  </si>
  <si>
    <t>Pl. 5</t>
  </si>
  <si>
    <t>Pl. 3</t>
  </si>
  <si>
    <t>Pl. 1</t>
  </si>
  <si>
    <t xml:space="preserve"> </t>
  </si>
  <si>
    <t>Plazierungsspiele:</t>
  </si>
  <si>
    <r>
      <t xml:space="preserve">                              </t>
    </r>
    <r>
      <rPr>
        <u val="single"/>
        <sz val="14"/>
        <rFont val="Arial"/>
        <family val="2"/>
      </rPr>
      <t>Ballgröße:</t>
    </r>
  </si>
  <si>
    <r>
      <t xml:space="preserve">                              </t>
    </r>
    <r>
      <rPr>
        <u val="single"/>
        <sz val="14"/>
        <rFont val="Arial"/>
        <family val="2"/>
      </rPr>
      <t>Stichtag:</t>
    </r>
  </si>
  <si>
    <t>Kreuzspiele:</t>
  </si>
  <si>
    <t>Verlierer Spiel 13</t>
  </si>
  <si>
    <t>Verlierer Spiel 14</t>
  </si>
  <si>
    <t>Sieger Spiel 13</t>
  </si>
  <si>
    <t>Sieger Spiel 14</t>
  </si>
  <si>
    <t>5 Feldspieler</t>
  </si>
  <si>
    <t>01.01.1994</t>
  </si>
  <si>
    <t>Lycée Francais Vienne</t>
  </si>
  <si>
    <t>SV St. Andrä/Wördern</t>
  </si>
  <si>
    <t>FC Tulln</t>
  </si>
  <si>
    <t>SV Essling</t>
  </si>
  <si>
    <t>SC Himberg</t>
  </si>
  <si>
    <t>ISS Admira Landhaus</t>
  </si>
  <si>
    <t>SV Langenzersdorf</t>
  </si>
  <si>
    <t>U12</t>
  </si>
  <si>
    <t>Olympique Klosterneuburg</t>
  </si>
  <si>
    <t>Gruppenspiele &amp; Kreuzspiele 1 x 10 Minuten</t>
  </si>
  <si>
    <t>www.fc-ok.at</t>
  </si>
  <si>
    <t>U 12</t>
  </si>
  <si>
    <t>E N D S T A N D - U 12</t>
  </si>
  <si>
    <t>T E I L N E H M E R  - U 12</t>
  </si>
  <si>
    <t>S P I E L P L A N - U 12</t>
  </si>
  <si>
    <t>Platzierungsspiele 1 x 13 Minuten</t>
  </si>
  <si>
    <t>Lycee Francais Vienne</t>
  </si>
  <si>
    <t>Penaltys.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</si>
</sst>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hh:mm\ &quot;Uhr&quot;"/>
    <numFmt numFmtId="171" formatCode="General\ &quot;Feldspieler&quot;"/>
    <numFmt numFmtId="172" formatCode="h\ :\ m"/>
    <numFmt numFmtId="173" formatCode="\+##0;\-##0"/>
    <numFmt numFmtId="174" formatCode="\±##0"/>
    <numFmt numFmtId="175" formatCode="h:mm&quot;Uhr&quot;"/>
    <numFmt numFmtId="176" formatCode="h:mm&quot; Uhr&quot;"/>
  </numFmts>
  <fonts count="38">
    <font>
      <sz val="10"/>
      <name val="Arial"/>
      <family val="0"/>
    </font>
    <font>
      <sz val="14"/>
      <name val="Arial"/>
      <family val="2"/>
    </font>
    <font>
      <b/>
      <i/>
      <u val="single"/>
      <sz val="26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14"/>
      <color indexed="48"/>
      <name val="Arial"/>
      <family val="2"/>
    </font>
    <font>
      <i/>
      <sz val="14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26"/>
      <name val="Arial"/>
      <family val="2"/>
    </font>
    <font>
      <sz val="20"/>
      <name val="Arial"/>
      <family val="2"/>
    </font>
    <font>
      <b/>
      <i/>
      <u val="single"/>
      <sz val="36"/>
      <name val="Arial"/>
      <family val="2"/>
    </font>
    <font>
      <sz val="36"/>
      <name val="Arial"/>
      <family val="2"/>
    </font>
    <font>
      <b/>
      <i/>
      <u val="single"/>
      <sz val="28"/>
      <name val="Arial"/>
      <family val="2"/>
    </font>
    <font>
      <sz val="32"/>
      <name val="Arial"/>
      <family val="2"/>
    </font>
    <font>
      <sz val="28"/>
      <name val="Arial"/>
      <family val="2"/>
    </font>
    <font>
      <b/>
      <i/>
      <u val="single"/>
      <sz val="26"/>
      <color indexed="8"/>
      <name val="Arial"/>
      <family val="2"/>
    </font>
    <font>
      <sz val="26"/>
      <color indexed="8"/>
      <name val="Arial"/>
      <family val="2"/>
    </font>
    <font>
      <b/>
      <sz val="36"/>
      <name val="Arial"/>
      <family val="2"/>
    </font>
    <font>
      <sz val="12"/>
      <name val="Arial"/>
      <family val="2"/>
    </font>
    <font>
      <b/>
      <u val="single"/>
      <sz val="28"/>
      <name val="Arial"/>
      <family val="2"/>
    </font>
    <font>
      <b/>
      <i/>
      <u val="single"/>
      <sz val="24"/>
      <name val="Arial"/>
      <family val="2"/>
    </font>
    <font>
      <sz val="24"/>
      <name val="Arial"/>
      <family val="2"/>
    </font>
    <font>
      <i/>
      <sz val="14"/>
      <color indexed="12"/>
      <name val="Arial"/>
      <family val="2"/>
    </font>
    <font>
      <sz val="8"/>
      <color indexed="12"/>
      <name val="Arial"/>
      <family val="2"/>
    </font>
    <font>
      <i/>
      <sz val="14"/>
      <name val="Arial"/>
      <family val="2"/>
    </font>
    <font>
      <i/>
      <sz val="8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0"/>
    </font>
    <font>
      <sz val="14"/>
      <color indexed="18"/>
      <name val="Arial"/>
      <family val="2"/>
    </font>
    <font>
      <sz val="24"/>
      <color indexed="8"/>
      <name val="Arial"/>
      <family val="2"/>
    </font>
    <font>
      <b/>
      <u val="single"/>
      <sz val="24"/>
      <color indexed="8"/>
      <name val="Arial"/>
      <family val="2"/>
    </font>
    <font>
      <b/>
      <sz val="2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ck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171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2" xfId="0" applyNumberFormat="1" applyFont="1" applyBorder="1" applyAlignment="1">
      <alignment horizontal="center"/>
    </xf>
    <xf numFmtId="40" fontId="3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40" fontId="5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0" fontId="11" fillId="0" borderId="0" xfId="0" applyNumberFormat="1" applyFont="1" applyBorder="1" applyAlignment="1">
      <alignment horizontal="left"/>
    </xf>
    <xf numFmtId="170" fontId="11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5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 vertical="justify" textRotation="90"/>
    </xf>
    <xf numFmtId="0" fontId="12" fillId="0" borderId="8" xfId="0" applyFont="1" applyBorder="1" applyAlignment="1">
      <alignment horizontal="centerContinuous" vertical="justify"/>
    </xf>
    <xf numFmtId="0" fontId="12" fillId="0" borderId="9" xfId="0" applyFont="1" applyBorder="1" applyAlignment="1">
      <alignment textRotation="90"/>
    </xf>
    <xf numFmtId="0" fontId="12" fillId="0" borderId="10" xfId="0" applyFont="1" applyBorder="1" applyAlignment="1">
      <alignment textRotation="90"/>
    </xf>
    <xf numFmtId="0" fontId="12" fillId="0" borderId="7" xfId="0" applyFont="1" applyBorder="1" applyAlignment="1">
      <alignment textRotation="90"/>
    </xf>
    <xf numFmtId="0" fontId="12" fillId="0" borderId="11" xfId="0" applyFont="1" applyBorder="1" applyAlignment="1">
      <alignment textRotation="90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170" fontId="18" fillId="0" borderId="0" xfId="0" applyNumberFormat="1" applyFont="1" applyAlignment="1">
      <alignment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Fill="1" applyBorder="1" applyAlignment="1">
      <alignment/>
    </xf>
    <xf numFmtId="4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" fillId="0" borderId="2" xfId="0" applyFont="1" applyBorder="1" applyAlignment="1">
      <alignment horizontal="center"/>
    </xf>
    <xf numFmtId="17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170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" fillId="0" borderId="2" xfId="0" applyFont="1" applyBorder="1" applyAlignment="1">
      <alignment horizontal="left"/>
    </xf>
    <xf numFmtId="170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1" fontId="30" fillId="0" borderId="12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170" fontId="1" fillId="0" borderId="15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0" fontId="1" fillId="0" borderId="18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28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40" fontId="3" fillId="0" borderId="19" xfId="0" applyNumberFormat="1" applyFont="1" applyBorder="1" applyAlignment="1">
      <alignment horizontal="left" vertical="center"/>
    </xf>
    <xf numFmtId="170" fontId="1" fillId="0" borderId="21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28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23" xfId="0" applyBorder="1" applyAlignment="1">
      <alignment vertical="justify" textRotation="90"/>
    </xf>
    <xf numFmtId="0" fontId="12" fillId="0" borderId="24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3" fontId="12" fillId="0" borderId="28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172" fontId="12" fillId="0" borderId="25" xfId="0" applyNumberFormat="1" applyFont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172" fontId="12" fillId="0" borderId="19" xfId="0" applyNumberFormat="1" applyFont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172" fontId="12" fillId="0" borderId="5" xfId="0" applyNumberFormat="1" applyFont="1" applyBorder="1" applyAlignment="1">
      <alignment horizontal="center" vertical="center"/>
    </xf>
    <xf numFmtId="0" fontId="12" fillId="0" borderId="33" xfId="0" applyNumberFormat="1" applyFont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73" fontId="12" fillId="0" borderId="33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74" fontId="12" fillId="0" borderId="3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2" fillId="0" borderId="26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0" fontId="12" fillId="0" borderId="34" xfId="0" applyFont="1" applyBorder="1" applyAlignment="1">
      <alignment horizontal="right" vertical="center"/>
    </xf>
    <xf numFmtId="0" fontId="13" fillId="0" borderId="3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5" fillId="0" borderId="0" xfId="0" applyFont="1" applyBorder="1" applyAlignment="1">
      <alignment horizontal="centerContinuous"/>
    </xf>
    <xf numFmtId="43" fontId="23" fillId="0" borderId="0" xfId="15" applyFont="1" applyAlignment="1">
      <alignment horizontal="left"/>
    </xf>
    <xf numFmtId="43" fontId="23" fillId="0" borderId="0" xfId="15" applyFont="1" applyAlignment="1">
      <alignment horizontal="centerContinuous"/>
    </xf>
    <xf numFmtId="43" fontId="25" fillId="0" borderId="2" xfId="15" applyFont="1" applyBorder="1" applyAlignment="1">
      <alignment horizontal="centerContinuous"/>
    </xf>
    <xf numFmtId="43" fontId="17" fillId="0" borderId="0" xfId="15" applyFont="1" applyAlignment="1">
      <alignment/>
    </xf>
    <xf numFmtId="43" fontId="5" fillId="0" borderId="0" xfId="15" applyFont="1" applyBorder="1" applyAlignment="1">
      <alignment/>
    </xf>
    <xf numFmtId="43" fontId="0" fillId="0" borderId="0" xfId="15" applyFont="1" applyAlignment="1">
      <alignment/>
    </xf>
    <xf numFmtId="43" fontId="17" fillId="0" borderId="0" xfId="15" applyFont="1" applyAlignment="1">
      <alignment horizontal="left"/>
    </xf>
    <xf numFmtId="43" fontId="17" fillId="0" borderId="0" xfId="15" applyFont="1" applyAlignment="1">
      <alignment horizontal="centerContinuous"/>
    </xf>
    <xf numFmtId="43" fontId="25" fillId="0" borderId="42" xfId="15" applyFont="1" applyBorder="1" applyAlignment="1">
      <alignment horizontal="centerContinuous"/>
    </xf>
    <xf numFmtId="43" fontId="5" fillId="0" borderId="0" xfId="15" applyFont="1" applyFill="1" applyBorder="1" applyAlignment="1">
      <alignment/>
    </xf>
    <xf numFmtId="43" fontId="0" fillId="0" borderId="0" xfId="15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170" fontId="32" fillId="0" borderId="0" xfId="0" applyNumberFormat="1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0" borderId="41" xfId="0" applyFont="1" applyBorder="1" applyAlignment="1">
      <alignment horizontal="right" vertical="center"/>
    </xf>
    <xf numFmtId="0" fontId="12" fillId="0" borderId="43" xfId="0" applyFont="1" applyBorder="1" applyAlignment="1">
      <alignment horizontal="right" vertical="center"/>
    </xf>
    <xf numFmtId="0" fontId="12" fillId="0" borderId="44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0" fontId="0" fillId="0" borderId="0" xfId="0" applyNumberFormat="1" applyAlignment="1">
      <alignment/>
    </xf>
    <xf numFmtId="0" fontId="34" fillId="0" borderId="13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5" fillId="0" borderId="0" xfId="0" applyFont="1" applyFill="1" applyBorder="1" applyAlignment="1">
      <alignment/>
    </xf>
    <xf numFmtId="43" fontId="36" fillId="0" borderId="42" xfId="15" applyFont="1" applyBorder="1" applyAlignment="1">
      <alignment horizontal="centerContinuous"/>
    </xf>
    <xf numFmtId="43" fontId="36" fillId="0" borderId="2" xfId="15" applyFont="1" applyBorder="1" applyAlignment="1">
      <alignment horizontal="centerContinuous"/>
    </xf>
    <xf numFmtId="0" fontId="37" fillId="0" borderId="0" xfId="0" applyFont="1" applyFill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4</xdr:row>
      <xdr:rowOff>190500</xdr:rowOff>
    </xdr:from>
    <xdr:to>
      <xdr:col>4</xdr:col>
      <xdr:colOff>2371725</xdr:colOff>
      <xdr:row>11</xdr:row>
      <xdr:rowOff>209550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3676650" y="1295400"/>
          <a:ext cx="17145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48</xdr:row>
      <xdr:rowOff>152400</xdr:rowOff>
    </xdr:from>
    <xdr:to>
      <xdr:col>9</xdr:col>
      <xdr:colOff>9525</xdr:colOff>
      <xdr:row>54</xdr:row>
      <xdr:rowOff>152400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419100" y="11925300"/>
          <a:ext cx="8077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152400</xdr:rowOff>
    </xdr:from>
    <xdr:to>
      <xdr:col>24</xdr:col>
      <xdr:colOff>9525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0" y="9334500"/>
          <a:ext cx="8077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21" sqref="B21"/>
    </sheetView>
  </sheetViews>
  <sheetFormatPr defaultColWidth="11.421875" defaultRowHeight="12.75"/>
  <cols>
    <col min="1" max="1" width="6.7109375" style="0" customWidth="1"/>
    <col min="2" max="2" width="36.7109375" style="0" customWidth="1"/>
    <col min="3" max="3" width="3.7109375" style="0" customWidth="1"/>
    <col min="4" max="4" width="36.7109375" style="0" customWidth="1"/>
    <col min="6" max="6" width="14.421875" style="0" customWidth="1"/>
    <col min="7" max="7" width="8.57421875" style="0" customWidth="1"/>
    <col min="8" max="8" width="9.140625" style="0" customWidth="1"/>
  </cols>
  <sheetData>
    <row r="1" spans="2:4" s="1" customFormat="1" ht="18">
      <c r="B1" s="10"/>
      <c r="C1" s="10"/>
      <c r="D1" s="10"/>
    </row>
    <row r="2" spans="2:4" ht="12.75">
      <c r="B2" s="11"/>
      <c r="C2" s="11"/>
      <c r="D2" s="11"/>
    </row>
    <row r="3" spans="3:4" s="1" customFormat="1" ht="18">
      <c r="C3" s="14"/>
      <c r="D3" s="14"/>
    </row>
    <row r="4" spans="3:4" s="1" customFormat="1" ht="18">
      <c r="C4" s="14"/>
      <c r="D4" s="14"/>
    </row>
    <row r="5" spans="2:6" s="1" customFormat="1" ht="18">
      <c r="B5" s="52"/>
      <c r="C5" s="50"/>
      <c r="D5" s="52"/>
      <c r="F5" s="49"/>
    </row>
    <row r="6" spans="2:4" s="1" customFormat="1" ht="18">
      <c r="B6" s="52"/>
      <c r="C6" s="50"/>
      <c r="D6" s="52"/>
    </row>
    <row r="7" spans="2:4" s="1" customFormat="1" ht="18">
      <c r="B7" s="52"/>
      <c r="C7" s="50"/>
      <c r="D7" s="52"/>
    </row>
    <row r="8" spans="2:4" s="1" customFormat="1" ht="18">
      <c r="B8" s="52"/>
      <c r="C8" s="50"/>
      <c r="D8" s="52"/>
    </row>
    <row r="9" spans="2:4" s="1" customFormat="1" ht="18">
      <c r="B9" s="51"/>
      <c r="C9" s="50"/>
      <c r="D9" s="51"/>
    </row>
    <row r="10" spans="2:6" s="1" customFormat="1" ht="18">
      <c r="B10" s="51"/>
      <c r="C10" s="50"/>
      <c r="D10" s="51"/>
      <c r="F10" s="49"/>
    </row>
    <row r="11" spans="2:6" s="1" customFormat="1" ht="18">
      <c r="B11" s="51"/>
      <c r="C11" s="50"/>
      <c r="D11" s="51"/>
      <c r="F11" s="49"/>
    </row>
    <row r="12" spans="2:6" s="1" customFormat="1" ht="18">
      <c r="B12" s="52"/>
      <c r="C12" s="50"/>
      <c r="D12" s="52"/>
      <c r="F12" s="49"/>
    </row>
    <row r="13" spans="2:4" s="1" customFormat="1" ht="18">
      <c r="B13" s="52"/>
      <c r="C13" s="50"/>
      <c r="D13" s="52"/>
    </row>
    <row r="14" spans="2:6" s="1" customFormat="1" ht="18">
      <c r="B14" s="52"/>
      <c r="C14" s="50"/>
      <c r="D14" s="52"/>
      <c r="F14" s="49"/>
    </row>
    <row r="15" spans="2:4" s="1" customFormat="1" ht="18">
      <c r="B15" s="52"/>
      <c r="C15" s="50"/>
      <c r="D15" s="52"/>
    </row>
    <row r="16" s="1" customFormat="1" ht="18"/>
    <row r="17" spans="2:4" s="1" customFormat="1" ht="18">
      <c r="B17" s="12" t="s">
        <v>63</v>
      </c>
      <c r="C17" s="12"/>
      <c r="D17" s="12"/>
    </row>
    <row r="18" spans="2:4" s="1" customFormat="1" ht="18">
      <c r="B18" s="12"/>
      <c r="C18" s="12"/>
      <c r="D18" s="12"/>
    </row>
    <row r="19" spans="2:4" s="1" customFormat="1" ht="18">
      <c r="B19" s="12" t="s">
        <v>0</v>
      </c>
      <c r="C19" s="15"/>
      <c r="D19" s="14" t="s">
        <v>1</v>
      </c>
    </row>
    <row r="20" spans="2:9" s="1" customFormat="1" ht="18">
      <c r="B20" s="12"/>
      <c r="C20" s="15"/>
      <c r="D20" s="14"/>
      <c r="G20" s="29"/>
      <c r="H20" s="29"/>
      <c r="I20" s="29"/>
    </row>
    <row r="21" spans="1:9" s="1" customFormat="1" ht="18">
      <c r="A21" s="1">
        <v>1</v>
      </c>
      <c r="B21" s="53" t="s">
        <v>59</v>
      </c>
      <c r="C21" s="16"/>
      <c r="D21" s="59" t="s">
        <v>64</v>
      </c>
      <c r="F21" s="53"/>
      <c r="G21" s="29"/>
      <c r="H21" s="29"/>
      <c r="I21" s="29"/>
    </row>
    <row r="22" spans="1:9" s="1" customFormat="1" ht="18">
      <c r="A22" s="1">
        <v>2</v>
      </c>
      <c r="B22" s="53" t="s">
        <v>57</v>
      </c>
      <c r="C22" s="16"/>
      <c r="D22" s="59" t="s">
        <v>56</v>
      </c>
      <c r="F22" s="53"/>
      <c r="G22" s="29"/>
      <c r="H22" s="29"/>
      <c r="I22" s="29"/>
    </row>
    <row r="23" spans="1:9" s="1" customFormat="1" ht="18">
      <c r="A23" s="1">
        <v>3</v>
      </c>
      <c r="B23" s="53" t="s">
        <v>60</v>
      </c>
      <c r="C23" s="16"/>
      <c r="D23" s="59" t="s">
        <v>61</v>
      </c>
      <c r="G23" s="29"/>
      <c r="H23" s="29"/>
      <c r="I23" s="29"/>
    </row>
    <row r="24" spans="1:9" s="1" customFormat="1" ht="18">
      <c r="A24" s="1">
        <v>4</v>
      </c>
      <c r="B24" s="53" t="s">
        <v>62</v>
      </c>
      <c r="C24" s="16"/>
      <c r="D24" s="59" t="s">
        <v>58</v>
      </c>
      <c r="G24" s="29"/>
      <c r="H24" s="29"/>
      <c r="I24" s="29"/>
    </row>
    <row r="25" spans="2:9" s="1" customFormat="1" ht="18">
      <c r="B25" s="53"/>
      <c r="C25" s="16"/>
      <c r="D25" s="59"/>
      <c r="G25" s="29"/>
      <c r="H25" s="29"/>
      <c r="I25" s="29"/>
    </row>
    <row r="26" s="1" customFormat="1" ht="18">
      <c r="C26" s="16"/>
    </row>
    <row r="27" ht="18">
      <c r="A27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A7" sqref="A7:H7"/>
    </sheetView>
  </sheetViews>
  <sheetFormatPr defaultColWidth="11.421875" defaultRowHeight="12.75"/>
  <cols>
    <col min="1" max="16384" width="11.421875" style="40" customWidth="1"/>
  </cols>
  <sheetData>
    <row r="1" spans="1:8" s="41" customFormat="1" ht="33">
      <c r="A1" s="197" t="s">
        <v>69</v>
      </c>
      <c r="B1" s="197"/>
      <c r="C1" s="197"/>
      <c r="D1" s="197"/>
      <c r="E1" s="197"/>
      <c r="F1" s="197"/>
      <c r="G1" s="197"/>
      <c r="H1" s="197"/>
    </row>
    <row r="2" spans="1:7" s="61" customFormat="1" ht="30">
      <c r="A2" s="62"/>
      <c r="B2" s="63"/>
      <c r="C2" s="63"/>
      <c r="D2" s="63"/>
      <c r="E2" s="63"/>
      <c r="F2" s="63"/>
      <c r="G2" s="63"/>
    </row>
    <row r="3" s="42" customFormat="1" ht="34.5">
      <c r="A3" s="45" t="s">
        <v>0</v>
      </c>
    </row>
    <row r="4" s="61" customFormat="1" ht="30">
      <c r="A4" s="60"/>
    </row>
    <row r="5" spans="1:8" s="47" customFormat="1" ht="40.5">
      <c r="A5" s="196" t="str">
        <f>Eingabe!B21</f>
        <v>SV Essling</v>
      </c>
      <c r="B5" s="196"/>
      <c r="C5" s="196"/>
      <c r="D5" s="196"/>
      <c r="E5" s="196"/>
      <c r="F5" s="196"/>
      <c r="G5" s="196"/>
      <c r="H5" s="196"/>
    </row>
    <row r="6" spans="1:8" s="47" customFormat="1" ht="40.5">
      <c r="A6" s="196" t="str">
        <f>Eingabe!B22</f>
        <v>SV St. Andrä/Wördern</v>
      </c>
      <c r="B6" s="196"/>
      <c r="C6" s="196"/>
      <c r="D6" s="196"/>
      <c r="E6" s="196"/>
      <c r="F6" s="196"/>
      <c r="G6" s="196"/>
      <c r="H6" s="196"/>
    </row>
    <row r="7" spans="1:8" s="47" customFormat="1" ht="40.5">
      <c r="A7" s="196" t="str">
        <f>Eingabe!B23</f>
        <v>SC Himberg</v>
      </c>
      <c r="B7" s="196"/>
      <c r="C7" s="196"/>
      <c r="D7" s="196"/>
      <c r="E7" s="196"/>
      <c r="F7" s="196"/>
      <c r="G7" s="196"/>
      <c r="H7" s="196"/>
    </row>
    <row r="8" spans="1:8" s="47" customFormat="1" ht="40.5">
      <c r="A8" s="196" t="str">
        <f>Eingabe!B24</f>
        <v>SV Langenzersdorf</v>
      </c>
      <c r="B8" s="196"/>
      <c r="C8" s="196"/>
      <c r="D8" s="196"/>
      <c r="E8" s="196"/>
      <c r="F8" s="196"/>
      <c r="G8" s="196"/>
      <c r="H8" s="196"/>
    </row>
    <row r="9" spans="1:8" s="47" customFormat="1" ht="40.5">
      <c r="A9" s="46"/>
      <c r="B9" s="46"/>
      <c r="C9" s="46"/>
      <c r="D9" s="46"/>
      <c r="E9" s="46"/>
      <c r="F9" s="46"/>
      <c r="G9" s="46"/>
      <c r="H9" s="46"/>
    </row>
    <row r="10" s="42" customFormat="1" ht="34.5">
      <c r="A10" s="45" t="s">
        <v>1</v>
      </c>
    </row>
    <row r="11" s="61" customFormat="1" ht="30">
      <c r="A11" s="60"/>
    </row>
    <row r="12" spans="1:8" s="47" customFormat="1" ht="40.5">
      <c r="A12" s="196" t="str">
        <f>Eingabe!D21</f>
        <v>Olympique Klosterneuburg</v>
      </c>
      <c r="B12" s="196"/>
      <c r="C12" s="196"/>
      <c r="D12" s="196"/>
      <c r="E12" s="196"/>
      <c r="F12" s="196"/>
      <c r="G12" s="196"/>
      <c r="H12" s="196"/>
    </row>
    <row r="13" spans="1:8" s="47" customFormat="1" ht="40.5">
      <c r="A13" s="196" t="str">
        <f>Eingabe!D22</f>
        <v>Lycée Francais Vienne</v>
      </c>
      <c r="B13" s="196"/>
      <c r="C13" s="196"/>
      <c r="D13" s="196"/>
      <c r="E13" s="196"/>
      <c r="F13" s="196"/>
      <c r="G13" s="196"/>
      <c r="H13" s="196"/>
    </row>
    <row r="14" spans="1:8" s="47" customFormat="1" ht="40.5">
      <c r="A14" s="196" t="str">
        <f>Eingabe!D23</f>
        <v>ISS Admira Landhaus</v>
      </c>
      <c r="B14" s="196"/>
      <c r="C14" s="196"/>
      <c r="D14" s="196"/>
      <c r="E14" s="196"/>
      <c r="F14" s="196"/>
      <c r="G14" s="196"/>
      <c r="H14" s="196"/>
    </row>
    <row r="15" spans="1:8" s="47" customFormat="1" ht="40.5">
      <c r="A15" s="196" t="str">
        <f>Eingabe!D24</f>
        <v>FC Tulln</v>
      </c>
      <c r="B15" s="196"/>
      <c r="C15" s="196"/>
      <c r="D15" s="196"/>
      <c r="E15" s="196"/>
      <c r="F15" s="196"/>
      <c r="G15" s="196"/>
      <c r="H15" s="196"/>
    </row>
    <row r="16" spans="1:8" s="47" customFormat="1" ht="40.5">
      <c r="A16" s="46"/>
      <c r="B16" s="46"/>
      <c r="C16" s="46"/>
      <c r="D16" s="46"/>
      <c r="E16" s="46"/>
      <c r="F16" s="46"/>
      <c r="G16" s="46"/>
      <c r="H16" s="46"/>
    </row>
  </sheetData>
  <mergeCells count="9">
    <mergeCell ref="A1:H1"/>
    <mergeCell ref="A6:H6"/>
    <mergeCell ref="A7:H7"/>
    <mergeCell ref="A8:H8"/>
    <mergeCell ref="A12:H12"/>
    <mergeCell ref="A5:H5"/>
    <mergeCell ref="A15:H15"/>
    <mergeCell ref="A13:H13"/>
    <mergeCell ref="A14:H14"/>
  </mergeCells>
  <printOptions horizontalCentered="1"/>
  <pageMargins left="0.7874015748031497" right="0.7874015748031497" top="2.1653543307086616" bottom="0.7874015748031497" header="0.5118110236220472" footer="0.5118110236220472"/>
  <pageSetup fitToHeight="1" fitToWidth="1" horizontalDpi="600" verticalDpi="600" orientation="portrait" paperSize="9" scale="95" r:id="rId1"/>
  <headerFooter alignWithMargins="0">
    <oddHeader>&amp;C&amp;24OK Indoor Cup 06 - Auslosung U12
&amp;14&amp;Uam Sonntag, den 05.03.2006
in der Halle des FZZ Happyland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 topLeftCell="A1">
      <selection activeCell="L20" sqref="L20"/>
    </sheetView>
  </sheetViews>
  <sheetFormatPr defaultColWidth="11.421875" defaultRowHeight="12.75"/>
  <cols>
    <col min="1" max="1" width="13.7109375" style="0" customWidth="1"/>
    <col min="2" max="2" width="8.7109375" style="0" customWidth="1"/>
    <col min="5" max="5" width="35.7109375" style="18" customWidth="1"/>
    <col min="6" max="6" width="2.140625" style="40" customWidth="1"/>
    <col min="7" max="7" width="35.7109375" style="18" customWidth="1"/>
    <col min="8" max="8" width="5.7109375" style="0" customWidth="1"/>
    <col min="9" max="9" width="2.7109375" style="40" customWidth="1"/>
    <col min="10" max="10" width="5.7109375" style="0" customWidth="1"/>
  </cols>
  <sheetData>
    <row r="1" spans="1:10" s="18" customFormat="1" ht="33">
      <c r="A1" s="54" t="s">
        <v>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8" customFormat="1" ht="18">
      <c r="A2" s="21"/>
      <c r="B2" s="21"/>
      <c r="C2" s="21"/>
      <c r="D2" s="21"/>
      <c r="E2" s="17"/>
      <c r="F2" s="22"/>
      <c r="G2" s="17"/>
      <c r="H2" s="17"/>
      <c r="I2" s="17"/>
      <c r="J2" s="17"/>
    </row>
    <row r="3" spans="1:10" s="18" customFormat="1" ht="18">
      <c r="A3" s="174" t="s">
        <v>24</v>
      </c>
      <c r="B3" s="17" t="s">
        <v>65</v>
      </c>
      <c r="C3" s="3"/>
      <c r="D3" s="3"/>
      <c r="G3" s="17" t="s">
        <v>47</v>
      </c>
      <c r="H3" s="17">
        <v>4</v>
      </c>
      <c r="I3" s="17"/>
      <c r="J3" s="17"/>
    </row>
    <row r="4" spans="1:10" s="18" customFormat="1" ht="18">
      <c r="A4" s="21"/>
      <c r="B4" s="17" t="s">
        <v>71</v>
      </c>
      <c r="C4" s="3"/>
      <c r="D4" s="3"/>
      <c r="F4" s="22"/>
      <c r="G4" s="24"/>
      <c r="H4" s="17"/>
      <c r="I4" s="17"/>
      <c r="J4" s="17"/>
    </row>
    <row r="5" spans="1:10" s="18" customFormat="1" ht="18">
      <c r="A5" s="21"/>
      <c r="B5" s="17"/>
      <c r="C5" s="3"/>
      <c r="D5" s="3"/>
      <c r="F5" s="22"/>
      <c r="G5" s="24"/>
      <c r="H5" s="17"/>
      <c r="I5" s="17"/>
      <c r="J5" s="17"/>
    </row>
    <row r="6" spans="1:10" s="18" customFormat="1" ht="18">
      <c r="A6" s="21"/>
      <c r="B6" s="17"/>
      <c r="C6" s="3"/>
      <c r="D6" s="3"/>
      <c r="F6" s="22"/>
      <c r="G6" s="24"/>
      <c r="H6" s="17"/>
      <c r="I6" s="17"/>
      <c r="J6" s="17"/>
    </row>
    <row r="7" spans="1:10" s="18" customFormat="1" ht="18">
      <c r="A7" s="21"/>
      <c r="C7" s="3"/>
      <c r="D7" s="3"/>
      <c r="F7" s="22"/>
      <c r="G7" s="24"/>
      <c r="H7" s="17"/>
      <c r="I7" s="17"/>
      <c r="J7" s="17"/>
    </row>
    <row r="8" spans="1:10" s="18" customFormat="1" ht="18">
      <c r="A8" s="174" t="s">
        <v>3</v>
      </c>
      <c r="B8" s="17" t="s">
        <v>4</v>
      </c>
      <c r="C8" s="17"/>
      <c r="D8" s="17"/>
      <c r="G8" s="17" t="s">
        <v>48</v>
      </c>
      <c r="H8" s="22" t="s">
        <v>55</v>
      </c>
      <c r="I8" s="173"/>
      <c r="J8" s="173"/>
    </row>
    <row r="9" spans="1:10" s="18" customFormat="1" ht="18">
      <c r="A9" s="21"/>
      <c r="B9" s="4" t="s">
        <v>54</v>
      </c>
      <c r="C9" s="4"/>
      <c r="D9" s="4"/>
      <c r="F9" s="22"/>
      <c r="G9" s="17"/>
      <c r="H9" s="17"/>
      <c r="I9" s="17"/>
      <c r="J9" s="17"/>
    </row>
    <row r="10" spans="1:10" s="18" customFormat="1" ht="18">
      <c r="A10" s="21"/>
      <c r="B10" s="4"/>
      <c r="C10" s="4"/>
      <c r="D10" s="4"/>
      <c r="F10" s="22"/>
      <c r="G10" s="17"/>
      <c r="H10" s="17"/>
      <c r="I10" s="17"/>
      <c r="J10" s="17"/>
    </row>
    <row r="11" spans="1:10" s="18" customFormat="1" ht="18">
      <c r="A11" s="28" t="s">
        <v>5</v>
      </c>
      <c r="B11" s="4"/>
      <c r="C11" s="4"/>
      <c r="D11" s="4"/>
      <c r="F11" s="22"/>
      <c r="G11" s="17"/>
      <c r="H11" s="17"/>
      <c r="I11" s="17"/>
      <c r="J11" s="17"/>
    </row>
    <row r="12" spans="1:10" ht="18">
      <c r="A12" s="1"/>
      <c r="B12" s="1"/>
      <c r="C12" s="1"/>
      <c r="D12" s="1"/>
      <c r="E12" s="17"/>
      <c r="F12" s="2"/>
      <c r="G12" s="17"/>
      <c r="H12" s="1"/>
      <c r="I12" s="1"/>
      <c r="J12" s="1"/>
    </row>
    <row r="13" spans="1:10" ht="24" customHeight="1" thickBot="1">
      <c r="A13" s="5" t="s">
        <v>6</v>
      </c>
      <c r="B13" s="5" t="s">
        <v>7</v>
      </c>
      <c r="C13" s="5" t="s">
        <v>8</v>
      </c>
      <c r="D13" s="5" t="s">
        <v>9</v>
      </c>
      <c r="E13" s="19" t="s">
        <v>10</v>
      </c>
      <c r="F13" s="6"/>
      <c r="G13" s="19"/>
      <c r="H13" s="7" t="s">
        <v>11</v>
      </c>
      <c r="I13" s="6"/>
      <c r="J13" s="8"/>
    </row>
    <row r="14" spans="1:10" s="86" customFormat="1" ht="24" customHeight="1">
      <c r="A14" s="78">
        <v>0.6354166666666666</v>
      </c>
      <c r="B14" s="79">
        <v>1</v>
      </c>
      <c r="C14" s="80" t="s">
        <v>67</v>
      </c>
      <c r="D14" s="81" t="s">
        <v>12</v>
      </c>
      <c r="E14" s="82" t="str">
        <f>Eingabe!B21</f>
        <v>SV Essling</v>
      </c>
      <c r="F14" s="83" t="s">
        <v>13</v>
      </c>
      <c r="G14" s="82" t="str">
        <f>Eingabe!B22</f>
        <v>SV St. Andrä/Wördern</v>
      </c>
      <c r="H14" s="84">
        <v>4</v>
      </c>
      <c r="I14" s="83" t="s">
        <v>13</v>
      </c>
      <c r="J14" s="85">
        <v>1</v>
      </c>
    </row>
    <row r="15" spans="1:10" s="86" customFormat="1" ht="24" customHeight="1">
      <c r="A15" s="87">
        <v>0.64375</v>
      </c>
      <c r="B15" s="88">
        <v>2</v>
      </c>
      <c r="C15" s="89" t="s">
        <v>67</v>
      </c>
      <c r="D15" s="90" t="s">
        <v>14</v>
      </c>
      <c r="E15" s="91" t="str">
        <f>Eingabe!D21</f>
        <v>Olympique Klosterneuburg</v>
      </c>
      <c r="F15" s="92" t="s">
        <v>13</v>
      </c>
      <c r="G15" s="91" t="str">
        <f>Eingabe!D22</f>
        <v>Lycée Francais Vienne</v>
      </c>
      <c r="H15" s="93">
        <v>3</v>
      </c>
      <c r="I15" s="92" t="s">
        <v>13</v>
      </c>
      <c r="J15" s="94">
        <v>0</v>
      </c>
    </row>
    <row r="16" spans="1:10" s="86" customFormat="1" ht="24" customHeight="1">
      <c r="A16" s="87">
        <v>0.6520833333333333</v>
      </c>
      <c r="B16" s="88">
        <v>3</v>
      </c>
      <c r="C16" s="95" t="s">
        <v>67</v>
      </c>
      <c r="D16" s="96" t="s">
        <v>12</v>
      </c>
      <c r="E16" s="97" t="str">
        <f>Eingabe!B23</f>
        <v>SC Himberg</v>
      </c>
      <c r="F16" s="92" t="s">
        <v>13</v>
      </c>
      <c r="G16" s="97" t="str">
        <f>Eingabe!B24</f>
        <v>SV Langenzersdorf</v>
      </c>
      <c r="H16" s="192">
        <v>3</v>
      </c>
      <c r="I16" s="92" t="s">
        <v>13</v>
      </c>
      <c r="J16" s="193">
        <v>0</v>
      </c>
    </row>
    <row r="17" spans="1:10" s="86" customFormat="1" ht="24" customHeight="1">
      <c r="A17" s="87">
        <v>0.6604166666666667</v>
      </c>
      <c r="B17" s="88">
        <v>4</v>
      </c>
      <c r="C17" s="89" t="s">
        <v>67</v>
      </c>
      <c r="D17" s="90" t="s">
        <v>14</v>
      </c>
      <c r="E17" s="91" t="str">
        <f>Eingabe!D23</f>
        <v>ISS Admira Landhaus</v>
      </c>
      <c r="F17" s="92" t="s">
        <v>13</v>
      </c>
      <c r="G17" s="91" t="str">
        <f>Eingabe!D24</f>
        <v>FC Tulln</v>
      </c>
      <c r="H17" s="93">
        <v>1</v>
      </c>
      <c r="I17" s="92" t="s">
        <v>13</v>
      </c>
      <c r="J17" s="94">
        <v>1</v>
      </c>
    </row>
    <row r="18" spans="1:10" s="86" customFormat="1" ht="24" customHeight="1">
      <c r="A18" s="87">
        <v>0.66875</v>
      </c>
      <c r="B18" s="88">
        <v>5</v>
      </c>
      <c r="C18" s="95" t="s">
        <v>67</v>
      </c>
      <c r="D18" s="96" t="s">
        <v>12</v>
      </c>
      <c r="E18" s="97" t="str">
        <f>Eingabe!B22</f>
        <v>SV St. Andrä/Wördern</v>
      </c>
      <c r="F18" s="92" t="s">
        <v>13</v>
      </c>
      <c r="G18" s="97" t="str">
        <f>Eingabe!B23</f>
        <v>SC Himberg</v>
      </c>
      <c r="H18" s="192">
        <v>0</v>
      </c>
      <c r="I18" s="92" t="s">
        <v>13</v>
      </c>
      <c r="J18" s="193">
        <v>5</v>
      </c>
    </row>
    <row r="19" spans="1:10" s="86" customFormat="1" ht="24" customHeight="1">
      <c r="A19" s="87">
        <v>0.6770833333333334</v>
      </c>
      <c r="B19" s="88">
        <v>6</v>
      </c>
      <c r="C19" s="89" t="s">
        <v>67</v>
      </c>
      <c r="D19" s="90" t="s">
        <v>14</v>
      </c>
      <c r="E19" s="91" t="str">
        <f>Eingabe!D22</f>
        <v>Lycée Francais Vienne</v>
      </c>
      <c r="F19" s="92" t="s">
        <v>13</v>
      </c>
      <c r="G19" s="91" t="str">
        <f>Eingabe!D23</f>
        <v>ISS Admira Landhaus</v>
      </c>
      <c r="H19" s="93">
        <v>0</v>
      </c>
      <c r="I19" s="92" t="s">
        <v>13</v>
      </c>
      <c r="J19" s="94">
        <v>3</v>
      </c>
    </row>
    <row r="20" spans="1:10" s="86" customFormat="1" ht="24" customHeight="1">
      <c r="A20" s="87">
        <v>0.6854166666666667</v>
      </c>
      <c r="B20" s="88">
        <v>7</v>
      </c>
      <c r="C20" s="95" t="s">
        <v>67</v>
      </c>
      <c r="D20" s="96" t="s">
        <v>12</v>
      </c>
      <c r="E20" s="97" t="str">
        <f>Eingabe!B24</f>
        <v>SV Langenzersdorf</v>
      </c>
      <c r="F20" s="92" t="s">
        <v>13</v>
      </c>
      <c r="G20" s="97" t="str">
        <f>Eingabe!B21</f>
        <v>SV Essling</v>
      </c>
      <c r="H20" s="192">
        <v>1</v>
      </c>
      <c r="I20" s="92" t="s">
        <v>13</v>
      </c>
      <c r="J20" s="193">
        <v>5</v>
      </c>
    </row>
    <row r="21" spans="1:10" s="86" customFormat="1" ht="24" customHeight="1">
      <c r="A21" s="87">
        <v>0.69375</v>
      </c>
      <c r="B21" s="88">
        <v>8</v>
      </c>
      <c r="C21" s="89" t="s">
        <v>67</v>
      </c>
      <c r="D21" s="90" t="s">
        <v>14</v>
      </c>
      <c r="E21" s="91" t="str">
        <f>Eingabe!D24</f>
        <v>FC Tulln</v>
      </c>
      <c r="F21" s="92" t="s">
        <v>13</v>
      </c>
      <c r="G21" s="91" t="str">
        <f>Eingabe!D21</f>
        <v>Olympique Klosterneuburg</v>
      </c>
      <c r="H21" s="93">
        <v>2</v>
      </c>
      <c r="I21" s="92" t="s">
        <v>13</v>
      </c>
      <c r="J21" s="94">
        <v>2</v>
      </c>
    </row>
    <row r="22" spans="1:10" s="86" customFormat="1" ht="24" customHeight="1">
      <c r="A22" s="87">
        <v>0.7020833333333334</v>
      </c>
      <c r="B22" s="88">
        <v>9</v>
      </c>
      <c r="C22" s="95" t="s">
        <v>67</v>
      </c>
      <c r="D22" s="96" t="s">
        <v>12</v>
      </c>
      <c r="E22" s="97" t="str">
        <f>Eingabe!B21</f>
        <v>SV Essling</v>
      </c>
      <c r="F22" s="92" t="s">
        <v>13</v>
      </c>
      <c r="G22" s="97" t="str">
        <f>Eingabe!B23</f>
        <v>SC Himberg</v>
      </c>
      <c r="H22" s="192">
        <v>4</v>
      </c>
      <c r="I22" s="92" t="s">
        <v>13</v>
      </c>
      <c r="J22" s="193">
        <v>0</v>
      </c>
    </row>
    <row r="23" spans="1:10" s="86" customFormat="1" ht="24" customHeight="1">
      <c r="A23" s="87">
        <v>0.7104166666666667</v>
      </c>
      <c r="B23" s="88">
        <v>10</v>
      </c>
      <c r="C23" s="89" t="s">
        <v>67</v>
      </c>
      <c r="D23" s="90" t="s">
        <v>14</v>
      </c>
      <c r="E23" s="98" t="str">
        <f>Eingabe!D21</f>
        <v>Olympique Klosterneuburg</v>
      </c>
      <c r="F23" s="92" t="s">
        <v>13</v>
      </c>
      <c r="G23" s="91" t="str">
        <f>Eingabe!D23</f>
        <v>ISS Admira Landhaus</v>
      </c>
      <c r="H23" s="93">
        <v>2</v>
      </c>
      <c r="I23" s="92" t="s">
        <v>13</v>
      </c>
      <c r="J23" s="94">
        <v>0</v>
      </c>
    </row>
    <row r="24" spans="1:10" s="86" customFormat="1" ht="24" customHeight="1">
      <c r="A24" s="87">
        <v>0.71875</v>
      </c>
      <c r="B24" s="88">
        <v>11</v>
      </c>
      <c r="C24" s="95" t="s">
        <v>67</v>
      </c>
      <c r="D24" s="96" t="s">
        <v>12</v>
      </c>
      <c r="E24" s="144" t="str">
        <f>Eingabe!B22</f>
        <v>SV St. Andrä/Wördern</v>
      </c>
      <c r="F24" s="92" t="s">
        <v>13</v>
      </c>
      <c r="G24" s="145" t="str">
        <f>Eingabe!B24</f>
        <v>SV Langenzersdorf</v>
      </c>
      <c r="H24" s="192">
        <v>0</v>
      </c>
      <c r="I24" s="92" t="s">
        <v>13</v>
      </c>
      <c r="J24" s="193">
        <v>3</v>
      </c>
    </row>
    <row r="25" spans="1:10" s="86" customFormat="1" ht="24" customHeight="1" thickBot="1">
      <c r="A25" s="99">
        <v>0.7270833333333333</v>
      </c>
      <c r="B25" s="100">
        <v>12</v>
      </c>
      <c r="C25" s="101" t="s">
        <v>67</v>
      </c>
      <c r="D25" s="102" t="s">
        <v>14</v>
      </c>
      <c r="E25" s="146" t="str">
        <f>Eingabe!D22</f>
        <v>Lycée Francais Vienne</v>
      </c>
      <c r="F25" s="103" t="s">
        <v>13</v>
      </c>
      <c r="G25" s="147" t="str">
        <f>Eingabe!D24</f>
        <v>FC Tulln</v>
      </c>
      <c r="H25" s="194">
        <v>2</v>
      </c>
      <c r="I25" s="103" t="s">
        <v>13</v>
      </c>
      <c r="J25" s="195">
        <v>4</v>
      </c>
    </row>
    <row r="26" spans="1:10" s="18" customFormat="1" ht="18">
      <c r="A26" s="28"/>
      <c r="B26" s="4"/>
      <c r="C26" s="4"/>
      <c r="D26" s="4"/>
      <c r="F26" s="22"/>
      <c r="G26" s="17"/>
      <c r="H26" s="17"/>
      <c r="I26" s="17"/>
      <c r="J26" s="17"/>
    </row>
    <row r="27" spans="1:10" s="23" customFormat="1" ht="18">
      <c r="A27" s="27" t="s">
        <v>49</v>
      </c>
      <c r="B27" s="29"/>
      <c r="C27" s="29"/>
      <c r="D27" s="29"/>
      <c r="E27" s="20"/>
      <c r="F27" s="9"/>
      <c r="G27" s="20"/>
      <c r="H27" s="29"/>
      <c r="I27" s="29"/>
      <c r="J27" s="29"/>
    </row>
    <row r="28" spans="1:10" ht="19.5" thickBot="1">
      <c r="A28" s="57"/>
      <c r="B28" s="58"/>
      <c r="C28" s="104"/>
      <c r="D28" s="105"/>
      <c r="E28" s="64"/>
      <c r="F28" s="13"/>
      <c r="G28" s="64"/>
      <c r="H28" s="56"/>
      <c r="I28" s="13"/>
      <c r="J28" s="56"/>
    </row>
    <row r="29" spans="1:12" ht="18.75">
      <c r="A29" s="65">
        <v>0.7361111111111112</v>
      </c>
      <c r="B29" s="66">
        <v>13</v>
      </c>
      <c r="C29" s="66" t="s">
        <v>67</v>
      </c>
      <c r="D29" s="76"/>
      <c r="E29" s="72" t="s">
        <v>60</v>
      </c>
      <c r="F29" s="25" t="s">
        <v>13</v>
      </c>
      <c r="G29" s="74" t="s">
        <v>64</v>
      </c>
      <c r="H29" s="171">
        <v>1</v>
      </c>
      <c r="I29" s="26" t="s">
        <v>13</v>
      </c>
      <c r="J29" s="172">
        <v>1</v>
      </c>
      <c r="K29" s="183" t="s">
        <v>45</v>
      </c>
      <c r="L29" s="184" t="s">
        <v>45</v>
      </c>
    </row>
    <row r="30" spans="1:11" ht="13.5" thickBot="1">
      <c r="A30" s="67"/>
      <c r="B30" s="68"/>
      <c r="C30" s="68"/>
      <c r="D30" s="77"/>
      <c r="E30" s="69" t="s">
        <v>16</v>
      </c>
      <c r="F30" s="73"/>
      <c r="G30" s="75" t="s">
        <v>20</v>
      </c>
      <c r="H30" s="70">
        <v>1</v>
      </c>
      <c r="I30" s="70" t="s">
        <v>13</v>
      </c>
      <c r="J30" s="71">
        <v>2</v>
      </c>
      <c r="K30" t="s">
        <v>73</v>
      </c>
    </row>
    <row r="31" spans="1:10" ht="18.75">
      <c r="A31" s="65">
        <v>0.7444444444444445</v>
      </c>
      <c r="B31" s="66">
        <v>14</v>
      </c>
      <c r="C31" s="66" t="s">
        <v>67</v>
      </c>
      <c r="D31" s="76"/>
      <c r="E31" s="72" t="s">
        <v>59</v>
      </c>
      <c r="F31" s="25" t="s">
        <v>13</v>
      </c>
      <c r="G31" s="74" t="s">
        <v>58</v>
      </c>
      <c r="H31" s="171">
        <v>2</v>
      </c>
      <c r="I31" s="26" t="s">
        <v>13</v>
      </c>
      <c r="J31" s="172">
        <v>1</v>
      </c>
    </row>
    <row r="32" spans="1:10" ht="13.5" thickBot="1">
      <c r="A32" s="67"/>
      <c r="B32" s="68"/>
      <c r="C32" s="68"/>
      <c r="D32" s="77"/>
      <c r="E32" s="69" t="s">
        <v>15</v>
      </c>
      <c r="F32" s="73"/>
      <c r="G32" s="75" t="s">
        <v>19</v>
      </c>
      <c r="H32" s="70"/>
      <c r="I32" s="70"/>
      <c r="J32" s="71"/>
    </row>
    <row r="33" spans="5:7" s="1" customFormat="1" ht="18">
      <c r="E33" s="17"/>
      <c r="G33" s="17"/>
    </row>
    <row r="34" spans="1:10" s="23" customFormat="1" ht="18">
      <c r="A34" s="27" t="s">
        <v>46</v>
      </c>
      <c r="B34" s="29"/>
      <c r="C34" s="29"/>
      <c r="D34" s="29"/>
      <c r="E34" s="20"/>
      <c r="F34" s="9"/>
      <c r="G34" s="20"/>
      <c r="H34" s="29"/>
      <c r="I34" s="29"/>
      <c r="J34" s="29"/>
    </row>
    <row r="35" spans="1:10" ht="19.5" thickBot="1">
      <c r="A35" s="57"/>
      <c r="B35" s="58"/>
      <c r="C35" s="104"/>
      <c r="D35" s="105"/>
      <c r="E35" s="19"/>
      <c r="F35" s="13"/>
      <c r="G35" s="19"/>
      <c r="H35" s="56"/>
      <c r="I35" s="13"/>
      <c r="J35" s="56"/>
    </row>
    <row r="36" spans="1:10" ht="18.75">
      <c r="A36" s="65">
        <v>0.7534722222222222</v>
      </c>
      <c r="B36" s="66">
        <v>15</v>
      </c>
      <c r="C36" s="66" t="s">
        <v>67</v>
      </c>
      <c r="D36" s="76" t="s">
        <v>41</v>
      </c>
      <c r="E36" s="175" t="s">
        <v>57</v>
      </c>
      <c r="F36" s="25" t="s">
        <v>13</v>
      </c>
      <c r="G36" s="176" t="s">
        <v>72</v>
      </c>
      <c r="H36" s="171">
        <v>5</v>
      </c>
      <c r="I36" s="26" t="s">
        <v>13</v>
      </c>
      <c r="J36" s="172">
        <v>3</v>
      </c>
    </row>
    <row r="37" spans="1:10" ht="13.5" thickBot="1">
      <c r="A37" s="67"/>
      <c r="B37" s="68"/>
      <c r="C37" s="68"/>
      <c r="D37" s="77"/>
      <c r="E37" s="177" t="s">
        <v>18</v>
      </c>
      <c r="F37" s="73"/>
      <c r="G37" s="178" t="s">
        <v>21</v>
      </c>
      <c r="H37" s="70"/>
      <c r="I37" s="70"/>
      <c r="J37" s="71"/>
    </row>
    <row r="38" spans="1:10" ht="18.75">
      <c r="A38" s="65">
        <v>0.7638888888888888</v>
      </c>
      <c r="B38" s="66">
        <v>16</v>
      </c>
      <c r="C38" s="66" t="s">
        <v>67</v>
      </c>
      <c r="D38" s="76" t="s">
        <v>42</v>
      </c>
      <c r="E38" s="175" t="s">
        <v>62</v>
      </c>
      <c r="F38" s="25" t="s">
        <v>13</v>
      </c>
      <c r="G38" s="176" t="s">
        <v>61</v>
      </c>
      <c r="H38" s="171">
        <v>2</v>
      </c>
      <c r="I38" s="26" t="s">
        <v>13</v>
      </c>
      <c r="J38" s="172">
        <v>2</v>
      </c>
    </row>
    <row r="39" spans="1:11" ht="13.5" thickBot="1">
      <c r="A39" s="67"/>
      <c r="B39" s="68"/>
      <c r="C39" s="68"/>
      <c r="D39" s="77"/>
      <c r="E39" s="177" t="s">
        <v>17</v>
      </c>
      <c r="F39" s="73"/>
      <c r="G39" s="178" t="s">
        <v>22</v>
      </c>
      <c r="H39" s="70">
        <v>3</v>
      </c>
      <c r="I39" s="70" t="s">
        <v>13</v>
      </c>
      <c r="J39" s="71">
        <v>2</v>
      </c>
      <c r="K39" t="s">
        <v>73</v>
      </c>
    </row>
    <row r="40" spans="1:10" ht="18.75">
      <c r="A40" s="65">
        <v>0.7743055555555555</v>
      </c>
      <c r="B40" s="66">
        <v>17</v>
      </c>
      <c r="C40" s="66" t="s">
        <v>67</v>
      </c>
      <c r="D40" s="76" t="s">
        <v>43</v>
      </c>
      <c r="E40" s="185" t="s">
        <v>60</v>
      </c>
      <c r="F40" s="25" t="s">
        <v>13</v>
      </c>
      <c r="G40" s="186" t="s">
        <v>58</v>
      </c>
      <c r="H40" s="171">
        <v>1</v>
      </c>
      <c r="I40" s="26" t="s">
        <v>13</v>
      </c>
      <c r="J40" s="172">
        <v>2</v>
      </c>
    </row>
    <row r="41" spans="1:10" ht="13.5" thickBot="1">
      <c r="A41" s="67"/>
      <c r="B41" s="68"/>
      <c r="C41" s="68"/>
      <c r="D41" s="77"/>
      <c r="E41" s="177" t="s">
        <v>50</v>
      </c>
      <c r="F41" s="73"/>
      <c r="G41" s="178" t="s">
        <v>51</v>
      </c>
      <c r="H41" s="70"/>
      <c r="I41" s="70"/>
      <c r="J41" s="71"/>
    </row>
    <row r="42" spans="1:10" ht="18.75">
      <c r="A42" s="65">
        <v>0.7847222222222222</v>
      </c>
      <c r="B42" s="66">
        <v>18</v>
      </c>
      <c r="C42" s="66" t="s">
        <v>67</v>
      </c>
      <c r="D42" s="76" t="s">
        <v>44</v>
      </c>
      <c r="E42" s="72" t="s">
        <v>64</v>
      </c>
      <c r="F42" s="25" t="s">
        <v>13</v>
      </c>
      <c r="G42" s="187" t="s">
        <v>59</v>
      </c>
      <c r="H42" s="171">
        <v>0</v>
      </c>
      <c r="I42" s="26" t="s">
        <v>13</v>
      </c>
      <c r="J42" s="172">
        <v>3</v>
      </c>
    </row>
    <row r="43" spans="1:10" ht="13.5" thickBot="1">
      <c r="A43" s="67"/>
      <c r="B43" s="68"/>
      <c r="C43" s="68"/>
      <c r="D43" s="77"/>
      <c r="E43" s="177" t="s">
        <v>52</v>
      </c>
      <c r="F43" s="73"/>
      <c r="G43" s="178" t="s">
        <v>53</v>
      </c>
      <c r="H43" s="70"/>
      <c r="I43" s="70"/>
      <c r="J43" s="71"/>
    </row>
    <row r="44" spans="5:7" s="1" customFormat="1" ht="18">
      <c r="E44" s="17"/>
      <c r="G44" s="17"/>
    </row>
    <row r="45" spans="1:2" ht="18">
      <c r="A45" s="106">
        <v>0.8020833333333334</v>
      </c>
      <c r="B45" s="107" t="s">
        <v>23</v>
      </c>
    </row>
    <row r="47" ht="18">
      <c r="E47" s="182" t="s">
        <v>66</v>
      </c>
    </row>
    <row r="50" ht="12.75"/>
    <row r="51" ht="12.75"/>
    <row r="52" ht="12.75"/>
    <row r="53" ht="12.75"/>
    <row r="54" ht="12.75"/>
  </sheetData>
  <autoFilter ref="A13:K25"/>
  <printOptions horizontalCentered="1"/>
  <pageMargins left="0.7874015748031497" right="0.7874015748031497" top="1.5748031496062993" bottom="0.7874015748031497" header="0.5118110236220472" footer="0.5118110236220472"/>
  <pageSetup fitToHeight="1" fitToWidth="1" horizontalDpi="600" verticalDpi="600" orientation="portrait" paperSize="9" scale="55" r:id="rId2"/>
  <headerFooter alignWithMargins="0">
    <oddHeader>&amp;C&amp;24OK Indoor Cup 06 - Auslosung U12
&amp;14&amp;Uam Sonntag, den 05.03.2006
in der Halle des FZZ Happyland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workbookViewId="0" topLeftCell="A1">
      <selection activeCell="T20" sqref="T20"/>
    </sheetView>
  </sheetViews>
  <sheetFormatPr defaultColWidth="11.421875" defaultRowHeight="12.75"/>
  <cols>
    <col min="1" max="1" width="30.28125" style="31" customWidth="1"/>
    <col min="2" max="2" width="3.7109375" style="31" customWidth="1"/>
    <col min="3" max="3" width="4.00390625" style="31" customWidth="1"/>
    <col min="4" max="5" width="3.7109375" style="31" customWidth="1"/>
    <col min="6" max="6" width="4.00390625" style="31" customWidth="1"/>
    <col min="7" max="8" width="3.7109375" style="31" customWidth="1"/>
    <col min="9" max="9" width="4.00390625" style="31" customWidth="1"/>
    <col min="10" max="11" width="3.7109375" style="31" customWidth="1"/>
    <col min="12" max="12" width="4.00390625" style="31" customWidth="1"/>
    <col min="13" max="13" width="3.7109375" style="31" customWidth="1"/>
    <col min="14" max="17" width="4.00390625" style="31" customWidth="1"/>
    <col min="18" max="18" width="3.8515625" style="31" customWidth="1"/>
    <col min="19" max="19" width="4.00390625" style="31" customWidth="1"/>
    <col min="20" max="20" width="3.8515625" style="31" customWidth="1"/>
    <col min="21" max="21" width="5.140625" style="31" customWidth="1"/>
    <col min="22" max="23" width="4.00390625" style="31" customWidth="1"/>
    <col min="24" max="16384" width="4.140625" style="31" customWidth="1"/>
  </cols>
  <sheetData>
    <row r="1" spans="1:23" s="48" customFormat="1" ht="33">
      <c r="A1" s="55" t="s">
        <v>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="43" customFormat="1" ht="34.5">
      <c r="A2" s="45" t="s">
        <v>0</v>
      </c>
    </row>
    <row r="3" spans="1:23" ht="15.75" thickBot="1">
      <c r="A3" s="30"/>
      <c r="B3" s="32"/>
      <c r="C3" s="30"/>
      <c r="D3" s="30"/>
      <c r="E3" s="32"/>
      <c r="F3" s="30"/>
      <c r="G3" s="30"/>
      <c r="H3" s="32"/>
      <c r="I3" s="30"/>
      <c r="J3" s="30"/>
      <c r="K3" s="32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ht="168.75" customHeight="1" thickBot="1" thickTop="1">
      <c r="A4" s="33"/>
      <c r="B4" s="108"/>
      <c r="C4" s="34" t="str">
        <f>A5</f>
        <v>SV Essling</v>
      </c>
      <c r="D4" s="35"/>
      <c r="E4" s="108"/>
      <c r="F4" s="34" t="str">
        <f>A6</f>
        <v>SV St. Andrä/Wördern</v>
      </c>
      <c r="G4" s="35"/>
      <c r="H4" s="108"/>
      <c r="I4" s="34" t="str">
        <f>A7</f>
        <v>SC Himberg</v>
      </c>
      <c r="J4" s="35"/>
      <c r="K4" s="108"/>
      <c r="L4" s="34" t="str">
        <f>A8</f>
        <v>SV Langenzersdorf</v>
      </c>
      <c r="M4" s="35"/>
      <c r="N4" s="36" t="s">
        <v>25</v>
      </c>
      <c r="O4" s="37" t="s">
        <v>26</v>
      </c>
      <c r="P4" s="37" t="s">
        <v>27</v>
      </c>
      <c r="Q4" s="37" t="s">
        <v>28</v>
      </c>
      <c r="R4" s="37"/>
      <c r="S4" s="38" t="s">
        <v>29</v>
      </c>
      <c r="T4" s="38"/>
      <c r="U4" s="37" t="s">
        <v>30</v>
      </c>
      <c r="V4" s="37" t="s">
        <v>31</v>
      </c>
      <c r="W4" s="39" t="s">
        <v>32</v>
      </c>
    </row>
    <row r="5" spans="1:25" ht="21.75" customHeight="1">
      <c r="A5" s="109" t="str">
        <f>Eingabe!B21</f>
        <v>SV Essling</v>
      </c>
      <c r="B5" s="110"/>
      <c r="C5" s="111"/>
      <c r="D5" s="154"/>
      <c r="E5" s="153">
        <f>'Alle Spiele'!H14</f>
        <v>4</v>
      </c>
      <c r="F5" s="112" t="s">
        <v>13</v>
      </c>
      <c r="G5" s="112">
        <f>'Alle Spiele'!J14</f>
        <v>1</v>
      </c>
      <c r="H5" s="113">
        <f>'Alle Spiele'!H22</f>
        <v>4</v>
      </c>
      <c r="I5" s="112" t="s">
        <v>13</v>
      </c>
      <c r="J5" s="112">
        <f>'Alle Spiele'!J22</f>
        <v>0</v>
      </c>
      <c r="K5" s="113">
        <f>'Alle Spiele'!J20</f>
        <v>5</v>
      </c>
      <c r="L5" s="112" t="s">
        <v>13</v>
      </c>
      <c r="M5" s="112">
        <f>'Alle Spiele'!H20</f>
        <v>1</v>
      </c>
      <c r="N5" s="114">
        <v>3</v>
      </c>
      <c r="O5" s="115">
        <v>3</v>
      </c>
      <c r="P5" s="115">
        <v>0</v>
      </c>
      <c r="Q5" s="115">
        <v>0</v>
      </c>
      <c r="R5" s="148">
        <v>13</v>
      </c>
      <c r="S5" s="116" t="s">
        <v>13</v>
      </c>
      <c r="T5" s="179">
        <v>2</v>
      </c>
      <c r="U5" s="117">
        <v>11</v>
      </c>
      <c r="V5" s="115">
        <v>9</v>
      </c>
      <c r="W5" s="118">
        <v>1</v>
      </c>
      <c r="Y5"/>
    </row>
    <row r="6" spans="1:25" ht="21.75" customHeight="1">
      <c r="A6" s="119" t="str">
        <f>Eingabe!B22</f>
        <v>SV St. Andrä/Wördern</v>
      </c>
      <c r="B6" s="120">
        <f>G5</f>
        <v>1</v>
      </c>
      <c r="C6" s="121" t="s">
        <v>13</v>
      </c>
      <c r="D6" s="120">
        <f>E5</f>
        <v>4</v>
      </c>
      <c r="E6" s="122"/>
      <c r="F6" s="123"/>
      <c r="G6" s="123"/>
      <c r="H6" s="124">
        <f>'Alle Spiele'!H18</f>
        <v>0</v>
      </c>
      <c r="I6" s="125" t="s">
        <v>13</v>
      </c>
      <c r="J6" s="112">
        <f>'Alle Spiele'!J18</f>
        <v>5</v>
      </c>
      <c r="K6" s="126">
        <f>'Alle Spiele'!H24</f>
        <v>0</v>
      </c>
      <c r="L6" s="127" t="s">
        <v>13</v>
      </c>
      <c r="M6" s="127">
        <f>'Alle Spiele'!J24</f>
        <v>3</v>
      </c>
      <c r="N6" s="114">
        <v>3</v>
      </c>
      <c r="O6" s="115">
        <v>0</v>
      </c>
      <c r="P6" s="115">
        <v>0</v>
      </c>
      <c r="Q6" s="115">
        <v>3</v>
      </c>
      <c r="R6" s="149">
        <v>1</v>
      </c>
      <c r="S6" s="150" t="s">
        <v>13</v>
      </c>
      <c r="T6" s="180">
        <v>12</v>
      </c>
      <c r="U6" s="117">
        <v>-11</v>
      </c>
      <c r="V6" s="115">
        <v>0</v>
      </c>
      <c r="W6" s="118">
        <v>4</v>
      </c>
      <c r="Y6"/>
    </row>
    <row r="7" spans="1:25" ht="21.75" customHeight="1">
      <c r="A7" s="119" t="str">
        <f>Eingabe!B23</f>
        <v>SC Himberg</v>
      </c>
      <c r="B7" s="120">
        <f>J5</f>
        <v>0</v>
      </c>
      <c r="C7" s="121" t="s">
        <v>13</v>
      </c>
      <c r="D7" s="120">
        <f>H5</f>
        <v>4</v>
      </c>
      <c r="E7" s="128">
        <f>J6</f>
        <v>5</v>
      </c>
      <c r="F7" s="121" t="s">
        <v>13</v>
      </c>
      <c r="G7" s="120">
        <f>H6</f>
        <v>0</v>
      </c>
      <c r="H7" s="122"/>
      <c r="I7" s="123"/>
      <c r="J7" s="123"/>
      <c r="K7" s="126">
        <f>'Alle Spiele'!H16</f>
        <v>3</v>
      </c>
      <c r="L7" s="127" t="s">
        <v>13</v>
      </c>
      <c r="M7" s="127">
        <f>'Alle Spiele'!J16</f>
        <v>0</v>
      </c>
      <c r="N7" s="114">
        <v>3</v>
      </c>
      <c r="O7" s="115">
        <v>2</v>
      </c>
      <c r="P7" s="115">
        <v>0</v>
      </c>
      <c r="Q7" s="115">
        <v>1</v>
      </c>
      <c r="R7" s="149">
        <v>8</v>
      </c>
      <c r="S7" s="150" t="s">
        <v>13</v>
      </c>
      <c r="T7" s="180">
        <v>4</v>
      </c>
      <c r="U7" s="117">
        <v>4</v>
      </c>
      <c r="V7" s="115">
        <v>6</v>
      </c>
      <c r="W7" s="118">
        <v>2</v>
      </c>
      <c r="Y7"/>
    </row>
    <row r="8" spans="1:25" ht="21.75" customHeight="1" thickBot="1">
      <c r="A8" s="129" t="str">
        <f>Eingabe!B24</f>
        <v>SV Langenzersdorf</v>
      </c>
      <c r="B8" s="130">
        <f>M5</f>
        <v>1</v>
      </c>
      <c r="C8" s="131" t="s">
        <v>13</v>
      </c>
      <c r="D8" s="130">
        <f>K5</f>
        <v>5</v>
      </c>
      <c r="E8" s="132">
        <f>M6</f>
        <v>3</v>
      </c>
      <c r="F8" s="131" t="s">
        <v>13</v>
      </c>
      <c r="G8" s="130">
        <f>K6</f>
        <v>0</v>
      </c>
      <c r="H8" s="132">
        <f>M7</f>
        <v>0</v>
      </c>
      <c r="I8" s="131" t="s">
        <v>13</v>
      </c>
      <c r="J8" s="130">
        <f>K7</f>
        <v>3</v>
      </c>
      <c r="K8" s="133"/>
      <c r="L8" s="134"/>
      <c r="M8" s="134"/>
      <c r="N8" s="135">
        <v>3</v>
      </c>
      <c r="O8" s="136">
        <v>1</v>
      </c>
      <c r="P8" s="136">
        <v>0</v>
      </c>
      <c r="Q8" s="136">
        <v>2</v>
      </c>
      <c r="R8" s="151">
        <v>4</v>
      </c>
      <c r="S8" s="152" t="s">
        <v>13</v>
      </c>
      <c r="T8" s="181">
        <v>8</v>
      </c>
      <c r="U8" s="137">
        <v>-4</v>
      </c>
      <c r="V8" s="136">
        <v>3</v>
      </c>
      <c r="W8" s="138">
        <v>3</v>
      </c>
      <c r="Y8"/>
    </row>
    <row r="9" spans="1:23" ht="21.75" customHeight="1" thickBot="1" thickTop="1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>
        <f>SUM(N5:N8)</f>
        <v>12</v>
      </c>
      <c r="O9" s="141">
        <f>SUM(O5:O8)</f>
        <v>6</v>
      </c>
      <c r="P9" s="141">
        <f>SUM(P5:P8)</f>
        <v>0</v>
      </c>
      <c r="Q9" s="141">
        <f>SUM(Q5:Q8)</f>
        <v>6</v>
      </c>
      <c r="R9" s="141">
        <f>SUM(R5:R8)</f>
        <v>26</v>
      </c>
      <c r="S9" s="142"/>
      <c r="T9" s="141">
        <f>SUM(T5:T8)</f>
        <v>26</v>
      </c>
      <c r="U9" s="143">
        <f>SUM(U5:U8)</f>
        <v>0</v>
      </c>
      <c r="V9" s="141"/>
      <c r="W9" s="142"/>
    </row>
    <row r="10" ht="15.75" thickTop="1"/>
    <row r="11" s="43" customFormat="1" ht="34.5">
      <c r="A11" s="45" t="s">
        <v>1</v>
      </c>
    </row>
    <row r="12" spans="1:23" ht="15.75" thickBot="1">
      <c r="A12" s="30"/>
      <c r="B12" s="32"/>
      <c r="C12" s="30"/>
      <c r="D12" s="30"/>
      <c r="E12" s="32"/>
      <c r="F12" s="30"/>
      <c r="G12" s="30"/>
      <c r="H12" s="32"/>
      <c r="I12" s="30"/>
      <c r="J12" s="30"/>
      <c r="K12" s="32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ht="171.75" customHeight="1" thickBot="1" thickTop="1">
      <c r="A13" s="33"/>
      <c r="B13" s="108"/>
      <c r="C13" s="34" t="str">
        <f>A14</f>
        <v>Olympique Klosterneuburg</v>
      </c>
      <c r="D13" s="35"/>
      <c r="E13" s="108"/>
      <c r="F13" s="34" t="str">
        <f>A15</f>
        <v>Lycée Francais Vienne</v>
      </c>
      <c r="G13" s="35"/>
      <c r="H13" s="108"/>
      <c r="I13" s="34" t="str">
        <f>A16</f>
        <v>ISS Admira Landhaus</v>
      </c>
      <c r="J13" s="35"/>
      <c r="K13" s="108"/>
      <c r="L13" s="34" t="str">
        <f>A17</f>
        <v>FC Tulln</v>
      </c>
      <c r="M13" s="35"/>
      <c r="N13" s="36" t="s">
        <v>25</v>
      </c>
      <c r="O13" s="37" t="s">
        <v>26</v>
      </c>
      <c r="P13" s="37" t="s">
        <v>27</v>
      </c>
      <c r="Q13" s="37" t="s">
        <v>28</v>
      </c>
      <c r="R13" s="37"/>
      <c r="S13" s="38" t="s">
        <v>29</v>
      </c>
      <c r="T13" s="38"/>
      <c r="U13" s="37" t="s">
        <v>30</v>
      </c>
      <c r="V13" s="37" t="s">
        <v>31</v>
      </c>
      <c r="W13" s="39" t="s">
        <v>32</v>
      </c>
    </row>
    <row r="14" spans="1:25" ht="21.75" customHeight="1">
      <c r="A14" s="109" t="str">
        <f>Eingabe!D21</f>
        <v>Olympique Klosterneuburg</v>
      </c>
      <c r="B14" s="110"/>
      <c r="C14" s="111"/>
      <c r="D14" s="154"/>
      <c r="E14" s="153">
        <f>'Alle Spiele'!H15</f>
        <v>3</v>
      </c>
      <c r="F14" s="112" t="s">
        <v>13</v>
      </c>
      <c r="G14" s="112">
        <f>'Alle Spiele'!J15</f>
        <v>0</v>
      </c>
      <c r="H14" s="113">
        <f>'Alle Spiele'!H23</f>
        <v>2</v>
      </c>
      <c r="I14" s="112" t="s">
        <v>13</v>
      </c>
      <c r="J14" s="112">
        <f>'Alle Spiele'!J23</f>
        <v>0</v>
      </c>
      <c r="K14" s="113">
        <f>'Alle Spiele'!J21</f>
        <v>2</v>
      </c>
      <c r="L14" s="112" t="s">
        <v>13</v>
      </c>
      <c r="M14" s="112">
        <f>'Alle Spiele'!H21</f>
        <v>2</v>
      </c>
      <c r="N14" s="114">
        <v>3</v>
      </c>
      <c r="O14" s="115">
        <v>2</v>
      </c>
      <c r="P14" s="115">
        <v>1</v>
      </c>
      <c r="Q14" s="115">
        <v>0</v>
      </c>
      <c r="R14" s="148">
        <v>7</v>
      </c>
      <c r="S14" s="116" t="s">
        <v>13</v>
      </c>
      <c r="T14" s="179">
        <v>2</v>
      </c>
      <c r="U14" s="117">
        <v>5</v>
      </c>
      <c r="V14" s="115">
        <v>7</v>
      </c>
      <c r="W14" s="118">
        <v>1</v>
      </c>
      <c r="Y14"/>
    </row>
    <row r="15" spans="1:25" ht="21.75" customHeight="1">
      <c r="A15" s="119" t="str">
        <f>Eingabe!D22</f>
        <v>Lycée Francais Vienne</v>
      </c>
      <c r="B15" s="120">
        <f>G14</f>
        <v>0</v>
      </c>
      <c r="C15" s="121" t="s">
        <v>13</v>
      </c>
      <c r="D15" s="120">
        <f>E14</f>
        <v>3</v>
      </c>
      <c r="E15" s="122"/>
      <c r="F15" s="123"/>
      <c r="G15" s="123"/>
      <c r="H15" s="124">
        <f>'Alle Spiele'!H19</f>
        <v>0</v>
      </c>
      <c r="I15" s="125" t="s">
        <v>13</v>
      </c>
      <c r="J15" s="112">
        <f>'Alle Spiele'!J19</f>
        <v>3</v>
      </c>
      <c r="K15" s="126">
        <f>'Alle Spiele'!H25</f>
        <v>2</v>
      </c>
      <c r="L15" s="127" t="s">
        <v>13</v>
      </c>
      <c r="M15" s="127">
        <f>'Alle Spiele'!J25</f>
        <v>4</v>
      </c>
      <c r="N15" s="114">
        <v>3</v>
      </c>
      <c r="O15" s="115">
        <v>0</v>
      </c>
      <c r="P15" s="115">
        <v>0</v>
      </c>
      <c r="Q15" s="115">
        <v>3</v>
      </c>
      <c r="R15" s="149">
        <v>2</v>
      </c>
      <c r="S15" s="150" t="s">
        <v>13</v>
      </c>
      <c r="T15" s="180">
        <v>10</v>
      </c>
      <c r="U15" s="117">
        <v>-8</v>
      </c>
      <c r="V15" s="115">
        <v>0</v>
      </c>
      <c r="W15" s="118">
        <v>4</v>
      </c>
      <c r="Y15"/>
    </row>
    <row r="16" spans="1:25" ht="21.75" customHeight="1">
      <c r="A16" s="119" t="str">
        <f>Eingabe!D23</f>
        <v>ISS Admira Landhaus</v>
      </c>
      <c r="B16" s="120">
        <f>J14</f>
        <v>0</v>
      </c>
      <c r="C16" s="121" t="s">
        <v>13</v>
      </c>
      <c r="D16" s="120">
        <f>H14</f>
        <v>2</v>
      </c>
      <c r="E16" s="128">
        <f>J15</f>
        <v>3</v>
      </c>
      <c r="F16" s="121" t="s">
        <v>13</v>
      </c>
      <c r="G16" s="120">
        <f>H15</f>
        <v>0</v>
      </c>
      <c r="H16" s="122"/>
      <c r="I16" s="123"/>
      <c r="J16" s="123"/>
      <c r="K16" s="126">
        <f>'Alle Spiele'!H17</f>
        <v>1</v>
      </c>
      <c r="L16" s="127" t="s">
        <v>13</v>
      </c>
      <c r="M16" s="127">
        <f>'Alle Spiele'!J17</f>
        <v>1</v>
      </c>
      <c r="N16" s="114">
        <v>3</v>
      </c>
      <c r="O16" s="115">
        <v>1</v>
      </c>
      <c r="P16" s="115">
        <v>1</v>
      </c>
      <c r="Q16" s="115">
        <v>1</v>
      </c>
      <c r="R16" s="149">
        <v>4</v>
      </c>
      <c r="S16" s="150" t="s">
        <v>13</v>
      </c>
      <c r="T16" s="180">
        <v>3</v>
      </c>
      <c r="U16" s="117">
        <v>1</v>
      </c>
      <c r="V16" s="115">
        <v>4</v>
      </c>
      <c r="W16" s="118">
        <v>3</v>
      </c>
      <c r="Y16"/>
    </row>
    <row r="17" spans="1:25" ht="21.75" customHeight="1" thickBot="1">
      <c r="A17" s="129" t="str">
        <f>Eingabe!D24</f>
        <v>FC Tulln</v>
      </c>
      <c r="B17" s="130">
        <f>M14</f>
        <v>2</v>
      </c>
      <c r="C17" s="131" t="s">
        <v>13</v>
      </c>
      <c r="D17" s="130">
        <f>K14</f>
        <v>2</v>
      </c>
      <c r="E17" s="132">
        <f>M15</f>
        <v>4</v>
      </c>
      <c r="F17" s="131" t="s">
        <v>13</v>
      </c>
      <c r="G17" s="130">
        <f>K15</f>
        <v>2</v>
      </c>
      <c r="H17" s="132">
        <f>M16</f>
        <v>1</v>
      </c>
      <c r="I17" s="131" t="s">
        <v>13</v>
      </c>
      <c r="J17" s="130">
        <f>K16</f>
        <v>1</v>
      </c>
      <c r="K17" s="133"/>
      <c r="L17" s="134"/>
      <c r="M17" s="134"/>
      <c r="N17" s="135">
        <v>3</v>
      </c>
      <c r="O17" s="136">
        <v>1</v>
      </c>
      <c r="P17" s="136">
        <v>2</v>
      </c>
      <c r="Q17" s="136">
        <v>0</v>
      </c>
      <c r="R17" s="151">
        <v>7</v>
      </c>
      <c r="S17" s="152" t="s">
        <v>13</v>
      </c>
      <c r="T17" s="181">
        <v>5</v>
      </c>
      <c r="U17" s="137">
        <v>2</v>
      </c>
      <c r="V17" s="136">
        <v>5</v>
      </c>
      <c r="W17" s="138">
        <v>2</v>
      </c>
      <c r="Y17"/>
    </row>
    <row r="18" spans="1:23" ht="21.75" customHeight="1" thickBot="1" thickTop="1">
      <c r="A18" s="13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>
        <f>SUM(N14:N17)</f>
        <v>12</v>
      </c>
      <c r="O18" s="141">
        <f>SUM(O14:O17)</f>
        <v>4</v>
      </c>
      <c r="P18" s="141">
        <f>SUM(P14:P17)</f>
        <v>4</v>
      </c>
      <c r="Q18" s="141">
        <f>SUM(Q14:Q17)</f>
        <v>4</v>
      </c>
      <c r="R18" s="141">
        <f>SUM(R14:R17)</f>
        <v>20</v>
      </c>
      <c r="S18" s="142"/>
      <c r="T18" s="141">
        <f>SUM(T14:T17)</f>
        <v>20</v>
      </c>
      <c r="U18" s="143">
        <f>SUM(U14:U17)</f>
        <v>0</v>
      </c>
      <c r="V18" s="141"/>
      <c r="W18" s="142"/>
    </row>
    <row r="19" ht="15.75" thickTop="1"/>
    <row r="21" ht="15"/>
    <row r="22" ht="15"/>
    <row r="23" ht="15"/>
    <row r="24" ht="15"/>
    <row r="25" ht="15"/>
  </sheetData>
  <printOptions horizontalCentered="1"/>
  <pageMargins left="0.7874015748031497" right="0.7874015748031497" top="2.1653543307086616" bottom="0.7874015748031497" header="0.5118110236220472" footer="0.5118110236220472"/>
  <pageSetup fitToHeight="1" fitToWidth="1" horizontalDpi="600" verticalDpi="600" orientation="portrait" paperSize="9" scale="69" r:id="rId2"/>
  <headerFooter alignWithMargins="0">
    <oddHeader>&amp;C&amp;24OK Indoor Cup 06 - Auslosung U12
&amp;14&amp;Uam Sonntag, den 05.03.2006
in der Halle des FZZ Happyland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 topLeftCell="A1">
      <selection activeCell="A3" sqref="A3"/>
    </sheetView>
  </sheetViews>
  <sheetFormatPr defaultColWidth="11.421875" defaultRowHeight="12.75"/>
  <cols>
    <col min="1" max="16384" width="11.421875" style="40" customWidth="1"/>
  </cols>
  <sheetData>
    <row r="1" spans="1:9" s="44" customFormat="1" ht="44.25">
      <c r="A1" s="198" t="s">
        <v>68</v>
      </c>
      <c r="B1" s="198"/>
      <c r="C1" s="198"/>
      <c r="D1" s="198"/>
      <c r="E1" s="198"/>
      <c r="F1" s="198"/>
      <c r="G1" s="198"/>
      <c r="H1" s="198"/>
      <c r="I1" s="198"/>
    </row>
    <row r="2" s="44" customFormat="1" ht="44.25"/>
    <row r="3" spans="1:17" s="163" customFormat="1" ht="60" customHeight="1" thickBot="1">
      <c r="A3" s="160" t="s">
        <v>33</v>
      </c>
      <c r="B3" s="161"/>
      <c r="C3" s="161"/>
      <c r="D3" s="191" t="s">
        <v>59</v>
      </c>
      <c r="E3" s="190"/>
      <c r="F3" s="190"/>
      <c r="G3" s="162"/>
      <c r="H3" s="162"/>
      <c r="I3" s="162"/>
      <c r="K3" s="164"/>
      <c r="M3" s="165"/>
      <c r="N3" s="165"/>
      <c r="O3" s="165"/>
      <c r="P3" s="165"/>
      <c r="Q3" s="165"/>
    </row>
    <row r="4" spans="1:17" s="163" customFormat="1" ht="60" customHeight="1" thickBot="1">
      <c r="A4" s="166" t="s">
        <v>34</v>
      </c>
      <c r="B4" s="167"/>
      <c r="C4" s="167"/>
      <c r="D4" s="188" t="s">
        <v>64</v>
      </c>
      <c r="E4" s="189"/>
      <c r="F4" s="189"/>
      <c r="G4" s="168"/>
      <c r="H4" s="168"/>
      <c r="I4" s="168"/>
      <c r="K4" s="164"/>
      <c r="M4" s="165"/>
      <c r="N4" s="165"/>
      <c r="O4" s="165"/>
      <c r="P4" s="165"/>
      <c r="Q4" s="165"/>
    </row>
    <row r="5" spans="1:17" s="163" customFormat="1" ht="60" customHeight="1" thickBot="1">
      <c r="A5" s="166" t="s">
        <v>35</v>
      </c>
      <c r="B5" s="167"/>
      <c r="C5" s="167"/>
      <c r="D5" s="188" t="s">
        <v>58</v>
      </c>
      <c r="E5" s="189"/>
      <c r="F5" s="189"/>
      <c r="G5" s="168"/>
      <c r="H5" s="168"/>
      <c r="I5" s="168"/>
      <c r="K5" s="164"/>
      <c r="L5" s="169"/>
      <c r="M5" s="165"/>
      <c r="N5" s="165"/>
      <c r="O5" s="165"/>
      <c r="P5" s="165"/>
      <c r="Q5" s="165"/>
    </row>
    <row r="6" spans="1:17" s="163" customFormat="1" ht="60" customHeight="1" thickBot="1">
      <c r="A6" s="166" t="s">
        <v>36</v>
      </c>
      <c r="B6" s="167"/>
      <c r="C6" s="167"/>
      <c r="D6" s="188" t="s">
        <v>60</v>
      </c>
      <c r="E6" s="189"/>
      <c r="F6" s="189"/>
      <c r="G6" s="168"/>
      <c r="H6" s="168"/>
      <c r="I6" s="168"/>
      <c r="K6" s="164"/>
      <c r="M6" s="165"/>
      <c r="N6" s="165"/>
      <c r="O6" s="165"/>
      <c r="P6" s="165"/>
      <c r="Q6" s="165"/>
    </row>
    <row r="7" spans="1:17" s="163" customFormat="1" ht="60" customHeight="1" thickBot="1">
      <c r="A7" s="166" t="s">
        <v>37</v>
      </c>
      <c r="B7" s="167"/>
      <c r="C7" s="167"/>
      <c r="D7" s="188" t="s">
        <v>62</v>
      </c>
      <c r="E7" s="189"/>
      <c r="F7" s="189"/>
      <c r="G7" s="189"/>
      <c r="H7" s="168"/>
      <c r="I7" s="168"/>
      <c r="K7" s="164"/>
      <c r="M7" s="165"/>
      <c r="N7" s="165"/>
      <c r="O7" s="165"/>
      <c r="P7" s="165"/>
      <c r="Q7" s="165"/>
    </row>
    <row r="8" spans="1:11" s="165" customFormat="1" ht="60" customHeight="1" thickBot="1">
      <c r="A8" s="166" t="s">
        <v>38</v>
      </c>
      <c r="B8" s="167"/>
      <c r="C8" s="167"/>
      <c r="D8" s="188" t="s">
        <v>61</v>
      </c>
      <c r="E8" s="189"/>
      <c r="F8" s="189"/>
      <c r="G8" s="189"/>
      <c r="H8" s="168"/>
      <c r="I8" s="168"/>
      <c r="K8" s="164"/>
    </row>
    <row r="9" spans="1:11" s="165" customFormat="1" ht="60" customHeight="1" thickBot="1">
      <c r="A9" s="166" t="s">
        <v>39</v>
      </c>
      <c r="B9" s="167"/>
      <c r="C9" s="167"/>
      <c r="D9" s="188" t="s">
        <v>57</v>
      </c>
      <c r="E9" s="189"/>
      <c r="F9" s="189"/>
      <c r="G9" s="189"/>
      <c r="H9" s="168"/>
      <c r="I9" s="168"/>
      <c r="K9" s="170"/>
    </row>
    <row r="10" spans="1:9" s="165" customFormat="1" ht="60" customHeight="1" thickBot="1">
      <c r="A10" s="166" t="s">
        <v>40</v>
      </c>
      <c r="B10" s="167"/>
      <c r="C10" s="167"/>
      <c r="D10" s="188" t="s">
        <v>56</v>
      </c>
      <c r="E10" s="189"/>
      <c r="F10" s="189"/>
      <c r="G10" s="189"/>
      <c r="H10" s="168"/>
      <c r="I10" s="168"/>
    </row>
    <row r="11" spans="1:8" s="157" customFormat="1" ht="44.25">
      <c r="A11" s="155"/>
      <c r="B11" s="156"/>
      <c r="C11" s="156"/>
      <c r="D11" s="158"/>
      <c r="E11" s="159"/>
      <c r="F11" s="159"/>
      <c r="G11" s="159"/>
      <c r="H11" s="159"/>
    </row>
    <row r="12" spans="1:8" s="157" customFormat="1" ht="44.25">
      <c r="A12" s="155"/>
      <c r="B12" s="156"/>
      <c r="C12" s="156"/>
      <c r="D12" s="158"/>
      <c r="E12" s="159"/>
      <c r="F12" s="159"/>
      <c r="G12" s="159"/>
      <c r="H12" s="159"/>
    </row>
    <row r="13" spans="1:8" s="157" customFormat="1" ht="44.25">
      <c r="A13" s="155"/>
      <c r="B13" s="156"/>
      <c r="C13" s="156"/>
      <c r="D13" s="159"/>
      <c r="E13" s="159"/>
      <c r="F13" s="159"/>
      <c r="G13" s="159"/>
      <c r="H13" s="159"/>
    </row>
  </sheetData>
  <mergeCells count="1">
    <mergeCell ref="A1:I1"/>
  </mergeCells>
  <printOptions horizontalCentered="1"/>
  <pageMargins left="0.7874015748031497" right="0.7874015748031497" top="2.1653543307086616" bottom="0.7874015748031497" header="0.5118110236220472" footer="0.5118110236220472"/>
  <pageSetup fitToHeight="1" fitToWidth="1" horizontalDpi="600" verticalDpi="600" orientation="portrait" paperSize="9" scale="84" r:id="rId1"/>
  <headerFooter alignWithMargins="0">
    <oddHeader>&amp;C&amp;24OK Indoor Cup 06 - Auslosung U12
&amp;14&amp;Uam Sonntag, den 05.03.2006
in der Halle des FZZ Happyland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SGP Verkehrstechnik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Daniel</cp:lastModifiedBy>
  <cp:lastPrinted>2006-02-24T18:08:30Z</cp:lastPrinted>
  <dcterms:created xsi:type="dcterms:W3CDTF">2001-04-21T12:42:06Z</dcterms:created>
  <dcterms:modified xsi:type="dcterms:W3CDTF">2006-03-06T02:22:13Z</dcterms:modified>
  <cp:category/>
  <cp:version/>
  <cp:contentType/>
  <cp:contentStatus/>
</cp:coreProperties>
</file>